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Zeilhofer\Desktop\"/>
    </mc:Choice>
  </mc:AlternateContent>
  <bookViews>
    <workbookView xWindow="0" yWindow="0" windowWidth="18270" windowHeight="9030" xr2:uid="{00000000-000D-0000-FFFF-FFFF00000000}"/>
  </bookViews>
  <sheets>
    <sheet name="11. Klass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B17" i="1" l="1"/>
  <c r="B16" i="1"/>
  <c r="D14" i="1"/>
  <c r="F11" i="1"/>
  <c r="F10" i="1"/>
  <c r="E9" i="1"/>
  <c r="C9" i="1"/>
  <c r="F8" i="1"/>
  <c r="F7" i="1"/>
  <c r="F6" i="1"/>
  <c r="F5" i="1"/>
  <c r="F4" i="1"/>
  <c r="F3" i="1"/>
  <c r="G11" i="1" l="1"/>
  <c r="I9" i="1"/>
  <c r="G10" i="1"/>
  <c r="H10" i="1" s="1"/>
  <c r="B13" i="1"/>
  <c r="F9" i="1"/>
</calcChain>
</file>

<file path=xl/sharedStrings.xml><?xml version="1.0" encoding="utf-8"?>
<sst xmlns="http://schemas.openxmlformats.org/spreadsheetml/2006/main" count="20" uniqueCount="19">
  <si>
    <t>Fach</t>
  </si>
  <si>
    <t>11(1)</t>
  </si>
  <si>
    <t>11(2)</t>
  </si>
  <si>
    <t>Jahres-punktzahl</t>
  </si>
  <si>
    <t>Deutsch</t>
  </si>
  <si>
    <t>Englisch</t>
  </si>
  <si>
    <t>Geschichte</t>
  </si>
  <si>
    <t>Mathematik</t>
  </si>
  <si>
    <t>Profilfach 1</t>
  </si>
  <si>
    <t>Profilfach 2</t>
  </si>
  <si>
    <t>Profilfach 3</t>
  </si>
  <si>
    <t>Jahrgangsstufe 11</t>
  </si>
  <si>
    <t>FPU (2-fach)</t>
  </si>
  <si>
    <t>Ø</t>
  </si>
  <si>
    <t>FPAN (1-fach)</t>
  </si>
  <si>
    <t>FPV (1-fach)</t>
  </si>
  <si>
    <t>Probezeit</t>
  </si>
  <si>
    <t>Anzahl 1-3 P</t>
  </si>
  <si>
    <t>Anzahl 0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</si>
</sst>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ourier New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sz val="16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rgb="FFC5D9F1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1" fillId="2" borderId="1" xfId="0" applyFont="1" applyFill="1" applyBorder="1" applyProtection="1"/>
    <xf numFmtId="16" fontId="2" fillId="2" borderId="1" xfId="0" applyNumberFormat="1" applyFont="1" applyFill="1" applyBorder="1" applyAlignment="1" applyProtection="1">
      <alignment horizontal="center"/>
    </xf>
    <xf numFmtId="16" fontId="1" fillId="2" borderId="1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/>
    <xf numFmtId="0" fontId="1" fillId="4" borderId="2" xfId="0" applyFont="1" applyFill="1" applyBorder="1" applyProtection="1"/>
    <xf numFmtId="0" fontId="1" fillId="5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1" fillId="4" borderId="3" xfId="0" applyFont="1" applyFill="1" applyBorder="1" applyProtection="1"/>
    <xf numFmtId="0" fontId="1" fillId="5" borderId="3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1" fillId="5" borderId="4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</xf>
    <xf numFmtId="0" fontId="5" fillId="6" borderId="0" xfId="0" applyFont="1" applyFill="1" applyBorder="1" applyProtection="1"/>
    <xf numFmtId="0" fontId="1" fillId="7" borderId="2" xfId="0" applyFont="1" applyFill="1" applyBorder="1" applyProtection="1"/>
    <xf numFmtId="0" fontId="1" fillId="5" borderId="5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Protection="1"/>
    <xf numFmtId="0" fontId="1" fillId="7" borderId="3" xfId="0" applyFont="1" applyFill="1" applyBorder="1" applyProtection="1"/>
    <xf numFmtId="2" fontId="2" fillId="0" borderId="0" xfId="0" applyNumberFormat="1" applyFont="1" applyFill="1" applyBorder="1" applyAlignment="1" applyProtection="1">
      <alignment horizontal="center"/>
    </xf>
    <xf numFmtId="0" fontId="1" fillId="7" borderId="5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</xf>
    <xf numFmtId="0" fontId="4" fillId="8" borderId="6" xfId="0" applyFont="1" applyFill="1" applyBorder="1" applyAlignment="1" applyProtection="1">
      <alignment horizontal="center" vertical="center"/>
    </xf>
    <xf numFmtId="0" fontId="4" fillId="8" borderId="5" xfId="0" applyFont="1" applyFill="1" applyBorder="1" applyAlignment="1" applyProtection="1">
      <alignment horizontal="center" vertical="center"/>
    </xf>
    <xf numFmtId="0" fontId="4" fillId="8" borderId="2" xfId="0" applyFont="1" applyFill="1" applyBorder="1" applyAlignment="1" applyProtection="1">
      <alignment horizontal="center" vertical="center"/>
    </xf>
    <xf numFmtId="0" fontId="6" fillId="9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C2" sqref="C2"/>
    </sheetView>
  </sheetViews>
  <sheetFormatPr baseColWidth="10" defaultRowHeight="15" x14ac:dyDescent="0.25"/>
  <cols>
    <col min="1" max="1" width="14.33203125" customWidth="1"/>
  </cols>
  <sheetData>
    <row r="1" spans="1:9" ht="31.5" thickBot="1" x14ac:dyDescent="0.3">
      <c r="A1" s="1" t="s">
        <v>0</v>
      </c>
      <c r="B1" s="1"/>
      <c r="C1" s="2" t="s">
        <v>1</v>
      </c>
      <c r="D1" s="3"/>
      <c r="E1" s="2" t="s">
        <v>2</v>
      </c>
      <c r="F1" s="4" t="s">
        <v>3</v>
      </c>
      <c r="G1" s="5"/>
      <c r="H1" s="6"/>
      <c r="I1" s="7"/>
    </row>
    <row r="2" spans="1:9" ht="21" thickTop="1" x14ac:dyDescent="0.3">
      <c r="A2" s="8" t="s">
        <v>4</v>
      </c>
      <c r="B2" s="8"/>
      <c r="C2" s="9">
        <v>4</v>
      </c>
      <c r="D2" s="10"/>
      <c r="E2" s="9">
        <v>9</v>
      </c>
      <c r="F2" s="11">
        <f>IF(OR(COUNT(C2)=0,COUNT(E2)=0)," ",IF(((C2+E2)/2)&lt;1,0,ROUND(((C2+E2)/2),0)))</f>
        <v>7</v>
      </c>
      <c r="G2" s="5"/>
      <c r="H2" s="12"/>
      <c r="I2" s="7"/>
    </row>
    <row r="3" spans="1:9" ht="20.25" x14ac:dyDescent="0.3">
      <c r="A3" s="13" t="s">
        <v>5</v>
      </c>
      <c r="B3" s="13"/>
      <c r="C3" s="14">
        <v>4</v>
      </c>
      <c r="D3" s="15"/>
      <c r="E3" s="14">
        <v>6</v>
      </c>
      <c r="F3" s="11">
        <f t="shared" ref="F3:F8" si="0">IF(((C3+E3)/2)&lt;1,0,ROUND(((C3+E3)/2),0))</f>
        <v>5</v>
      </c>
      <c r="G3" s="5"/>
      <c r="H3" s="12"/>
      <c r="I3" s="7"/>
    </row>
    <row r="4" spans="1:9" ht="20.25" x14ac:dyDescent="0.3">
      <c r="A4" s="13" t="s">
        <v>6</v>
      </c>
      <c r="B4" s="13"/>
      <c r="C4" s="14">
        <v>4</v>
      </c>
      <c r="D4" s="15"/>
      <c r="E4" s="14">
        <v>12</v>
      </c>
      <c r="F4" s="11">
        <f t="shared" si="0"/>
        <v>8</v>
      </c>
      <c r="G4" s="5"/>
      <c r="H4" s="12"/>
      <c r="I4" s="7"/>
    </row>
    <row r="5" spans="1:9" ht="20.25" x14ac:dyDescent="0.3">
      <c r="A5" s="13" t="s">
        <v>7</v>
      </c>
      <c r="B5" s="13"/>
      <c r="C5" s="14">
        <v>4</v>
      </c>
      <c r="D5" s="15"/>
      <c r="E5" s="14">
        <v>3</v>
      </c>
      <c r="F5" s="11">
        <f t="shared" si="0"/>
        <v>4</v>
      </c>
      <c r="G5" s="5"/>
      <c r="H5" s="12"/>
      <c r="I5" s="7"/>
    </row>
    <row r="6" spans="1:9" ht="20.25" x14ac:dyDescent="0.3">
      <c r="A6" s="13" t="s">
        <v>8</v>
      </c>
      <c r="B6" s="13"/>
      <c r="C6" s="14">
        <v>4</v>
      </c>
      <c r="D6" s="15"/>
      <c r="E6" s="14">
        <v>5</v>
      </c>
      <c r="F6" s="11">
        <f t="shared" si="0"/>
        <v>5</v>
      </c>
      <c r="G6" s="5"/>
      <c r="H6" s="12"/>
      <c r="I6" s="7"/>
    </row>
    <row r="7" spans="1:9" ht="20.25" x14ac:dyDescent="0.3">
      <c r="A7" s="13" t="s">
        <v>9</v>
      </c>
      <c r="B7" s="13"/>
      <c r="C7" s="14">
        <v>4</v>
      </c>
      <c r="D7" s="15"/>
      <c r="E7" s="14">
        <v>8</v>
      </c>
      <c r="F7" s="11">
        <f t="shared" si="0"/>
        <v>6</v>
      </c>
      <c r="G7" s="5"/>
      <c r="H7" s="12"/>
      <c r="I7" s="7"/>
    </row>
    <row r="8" spans="1:9" ht="21" thickBot="1" x14ac:dyDescent="0.35">
      <c r="A8" s="16" t="s">
        <v>10</v>
      </c>
      <c r="B8" s="16"/>
      <c r="C8" s="17">
        <v>4</v>
      </c>
      <c r="D8" s="18"/>
      <c r="E8" s="17">
        <v>4</v>
      </c>
      <c r="F8" s="11">
        <f t="shared" si="0"/>
        <v>4</v>
      </c>
      <c r="G8" s="5"/>
      <c r="H8" s="19" t="s">
        <v>11</v>
      </c>
      <c r="I8" s="19"/>
    </row>
    <row r="9" spans="1:9" ht="18" x14ac:dyDescent="0.25">
      <c r="A9" s="20" t="s">
        <v>12</v>
      </c>
      <c r="B9" s="9">
        <v>8</v>
      </c>
      <c r="C9" s="27">
        <f>IF(OR(B9=0,B10=0,B11=0),0,ROUND((B9*2+B10+B11)/4,0))</f>
        <v>7</v>
      </c>
      <c r="D9" s="21">
        <v>4</v>
      </c>
      <c r="E9" s="27">
        <f>IF(OR(D9=0,D10=0,D11=0),0,ROUND((D9*2+D10+D11)/4,0))</f>
        <v>4</v>
      </c>
      <c r="F9" s="29">
        <f t="shared" ref="F9:F11" si="1">ROUND(((C9+E9)/2),0)</f>
        <v>6</v>
      </c>
      <c r="G9" s="22"/>
      <c r="H9" s="23" t="s">
        <v>13</v>
      </c>
      <c r="I9" s="24">
        <f>AVERAGE(F2:F8)</f>
        <v>5.5714285714285712</v>
      </c>
    </row>
    <row r="10" spans="1:9" ht="15.75" x14ac:dyDescent="0.25">
      <c r="A10" s="25" t="s">
        <v>14</v>
      </c>
      <c r="B10" s="14">
        <v>5</v>
      </c>
      <c r="C10" s="27"/>
      <c r="D10" s="21">
        <v>4</v>
      </c>
      <c r="E10" s="27"/>
      <c r="F10" s="30">
        <f t="shared" si="1"/>
        <v>0</v>
      </c>
      <c r="G10" s="5">
        <f>COUNTIFS($F$2:F8,"&lt;=3",$F$2:F8,"&gt;=1")</f>
        <v>0</v>
      </c>
      <c r="H10" s="32" t="str">
        <f>IF(OR(C9&lt;4,E9&lt;4,(E9+C9)&lt;10),"nicht bestanden",IF(AND(G10&gt;=1,G11&gt;=1),"nicht bestanden",IF(AND(F2&gt;=4,F3&gt;=4,F4&gt;=4,F5&gt;=4,F6&gt;=4,F7&gt;=4,F8&gt;=4),"bestanden",IF(AND(G10=1,SUM(F2:F8)&gt;=5*7),"bestanden",IF(AND(G10=2,SUM(F2:F8)&gt;=6*7),"bestanden",IF(AND(G11=1,SUM(F2:F8)&gt;=6*7),"bestanden","nicht bestanden"))))))</f>
        <v>bestanden</v>
      </c>
      <c r="I10" s="32"/>
    </row>
    <row r="11" spans="1:9" ht="15.75" x14ac:dyDescent="0.25">
      <c r="A11" s="25" t="s">
        <v>15</v>
      </c>
      <c r="B11" s="9">
        <v>5</v>
      </c>
      <c r="C11" s="28"/>
      <c r="D11" s="9">
        <v>3</v>
      </c>
      <c r="E11" s="28"/>
      <c r="F11" s="31">
        <f t="shared" si="1"/>
        <v>0</v>
      </c>
      <c r="G11" s="5">
        <f>COUNTIF($F$2:F8,"=0")</f>
        <v>0</v>
      </c>
      <c r="H11" s="32"/>
      <c r="I11" s="32"/>
    </row>
    <row r="13" spans="1:9" ht="18" x14ac:dyDescent="0.25">
      <c r="A13" s="33" t="s">
        <v>16</v>
      </c>
      <c r="B13" s="32" t="str">
        <f>IF(OR(C9&lt;4),"nicht bestanden",IF(AND(B16&gt;=1,B17&gt;=1),"nicht bestanden",IF(AND(C2&gt;=4,C3&gt;=4,C4&gt;=4,C5&gt;=4,C6&gt;=4,C7&gt;=4,C8&gt;=4),"bestanden",IF(AND(B16=1,SUM(C2:C8)&gt;=5*7),"bestanden",IF(AND(B16=2,SUM(C2:C8)&gt;=6*7),"bestanden",IF(AND(B17=1,SUM(C2:C8)&gt;=6*7),"bestanden","nicht bestanden"))))))</f>
        <v>bestanden</v>
      </c>
      <c r="C13" s="32"/>
      <c r="D13" s="23" t="s">
        <v>13</v>
      </c>
    </row>
    <row r="14" spans="1:9" ht="18" x14ac:dyDescent="0.25">
      <c r="A14" s="33"/>
      <c r="B14" s="32"/>
      <c r="C14" s="32"/>
      <c r="D14" s="26">
        <f>AVERAGE(C2:C8)</f>
        <v>4</v>
      </c>
    </row>
    <row r="16" spans="1:9" ht="15.75" x14ac:dyDescent="0.25">
      <c r="B16" s="5">
        <f>COUNTIFS(C$2:$C8,"&lt;=3",C$2:$C8,"&gt;=1")</f>
        <v>0</v>
      </c>
      <c r="C16" t="s">
        <v>17</v>
      </c>
    </row>
    <row r="17" spans="2:4" ht="15.75" x14ac:dyDescent="0.25">
      <c r="B17" s="5">
        <f>COUNTIF(C$2:$C8,"=0")</f>
        <v>0</v>
      </c>
      <c r="C17" t="s">
        <v>18</v>
      </c>
      <c r="D17" s="5"/>
    </row>
  </sheetData>
  <sheetProtection sheet="1" objects="1" scenarios="1" selectLockedCells="1"/>
  <mergeCells count="6">
    <mergeCell ref="C9:C11"/>
    <mergeCell ref="E9:E11"/>
    <mergeCell ref="F9:F11"/>
    <mergeCell ref="H10:I11"/>
    <mergeCell ref="A13:A14"/>
    <mergeCell ref="B13:C14"/>
  </mergeCells>
  <conditionalFormatting sqref="F2:F8">
    <cfRule type="cellIs" dxfId="4" priority="5" operator="lessThan">
      <formula>4</formula>
    </cfRule>
  </conditionalFormatting>
  <conditionalFormatting sqref="C2:C8">
    <cfRule type="cellIs" dxfId="3" priority="4" operator="lessThan">
      <formula>4</formula>
    </cfRule>
  </conditionalFormatting>
  <conditionalFormatting sqref="E2:E8">
    <cfRule type="cellIs" dxfId="2" priority="3" operator="lessThan">
      <formula>4</formula>
    </cfRule>
  </conditionalFormatting>
  <conditionalFormatting sqref="B13:C14">
    <cfRule type="containsText" dxfId="1" priority="2" operator="containsText" text="nicht bestanden">
      <formula>NOT(ISERROR(SEARCH("nicht bestanden",B13)))</formula>
    </cfRule>
  </conditionalFormatting>
  <conditionalFormatting sqref="H10:I11">
    <cfRule type="containsText" dxfId="0" priority="1" operator="containsText" text="nicht bestanden">
      <formula>NOT(ISERROR(SEARCH("nicht bestanden",H10)))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11. Klasse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Scheiderer</dc:creator>
  <cp:lastModifiedBy>Jürgen Zeilhofer</cp:lastModifiedBy>
  <dcterms:created xsi:type="dcterms:W3CDTF">2017-03-30T06:45:18Z</dcterms:created>
  <dcterms:modified xsi:type="dcterms:W3CDTF">2017-11-24T09:39:30Z</dcterms:modified>
</cp:coreProperties>
</file>